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2323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'XLR_NoRangeSheet'!$V$6</definedName>
    <definedName name="S1_FName14" hidden="1">'XLR_NoRangeSheet'!$W$6</definedName>
    <definedName name="S1_FName15" hidden="1">'XLR_NoRangeSheet'!$X$6</definedName>
    <definedName name="S1_FName16" hidden="1">'XLR_NoRangeSheet'!$Y$6</definedName>
    <definedName name="S1_FName17" hidden="1">'XLR_NoRangeSheet'!$Z$6</definedName>
    <definedName name="S1_FName18" hidden="1">'XLR_NoRangeSheet'!$AA$6</definedName>
    <definedName name="S1_FName19" hidden="1">'XLR_NoRangeSheet'!$U$6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заданий'!$A$7:$P$11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<sst xmlns="http://schemas.openxmlformats.org/spreadsheetml/2006/main" count="71" uniqueCount="57">
  <si>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</si>
  <si>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</si>
  <si>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</si>
  <si>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</si>
  <si>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</si>
  <si>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апробации</t>
  </si>
  <si>
    <t xml:space="preserve">Код ОУ: </t>
  </si>
  <si>
    <t>2318</t>
  </si>
  <si>
    <t>25-Информатика и ИКТ в компьютерной форме</t>
  </si>
  <si>
    <t>79-Еврейская автономная область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</si>
  <si>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</si>
  <si>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</si>
  <si>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</si>
  <si>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</si>
  <si>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</si>
  <si>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</si>
  <si>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</si>
  <si>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</si>
  <si>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</si>
  <si>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</si>
  <si>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</si>
  <si>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</si>
  <si>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Задания типа D</t>
  </si>
  <si>
    <t>Серия документа</t>
  </si>
  <si>
    <t>Номер документа</t>
  </si>
  <si>
    <t>Процент выполненных заданий</t>
  </si>
  <si>
    <t>Рейтинг</t>
  </si>
  <si>
    <t>Оценка</t>
  </si>
  <si>
    <t>10А</t>
  </si>
  <si>
    <t>0004</t>
  </si>
  <si>
    <t>Варфоломеева</t>
  </si>
  <si>
    <t>Ольга</t>
  </si>
  <si>
    <t>Сергеевна</t>
  </si>
  <si>
    <t>+++++--+</t>
  </si>
  <si>
    <t>+++--+-----+-+-++-</t>
  </si>
  <si>
    <t>0(2)0(2)0(2)0(2)</t>
  </si>
  <si>
    <t>Земкина</t>
  </si>
  <si>
    <t>Ирина</t>
  </si>
  <si>
    <t>Юрьевна</t>
  </si>
  <si>
    <t>+-+-+++-</t>
  </si>
  <si>
    <t>-++--+------------</t>
  </si>
  <si>
    <t>Петренко</t>
  </si>
  <si>
    <t>Регина</t>
  </si>
  <si>
    <t>Евгеньевна</t>
  </si>
  <si>
    <t>+---+++-</t>
  </si>
  <si>
    <t>------------------</t>
  </si>
  <si>
    <t>11А</t>
  </si>
  <si>
    <t>Гибадулин</t>
  </si>
  <si>
    <t>Владимир</t>
  </si>
  <si>
    <t>Иванович</t>
  </si>
  <si>
    <t>+++++-++</t>
  </si>
  <si>
    <t>+++++++--+-+++--+-</t>
  </si>
  <si>
    <t>Устинов</t>
  </si>
  <si>
    <t>Дмитрий</t>
  </si>
  <si>
    <t>Андреевич</t>
  </si>
  <si>
    <t>+-+++-++</t>
  </si>
  <si>
    <t>+++--------+----++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</si>
</sst>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I7" sqref="I7:J1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00390625" style="0" bestFit="1" customWidth="1"/>
    <col min="7" max="7" width="9.75390625" style="0" bestFit="1" customWidth="1"/>
    <col min="8" max="8" width="11.00390625" style="0" bestFit="1" customWidth="1"/>
    <col min="9" max="10" width="15.00390625" style="0" customWidth="1"/>
    <col min="11" max="11" width="14.625" style="0" bestFit="1" customWidth="1"/>
    <col min="12" max="12" width="18.375" style="0" bestFit="1" customWidth="1"/>
    <col min="13" max="13" width="14.625" style="0" bestFit="1" customWidth="1"/>
    <col min="14" max="14" width="20.25390625" style="0" customWidth="1"/>
    <col min="15" max="15" width="11.00390625" style="0" customWidth="1"/>
  </cols>
  <sheetData>
    <row r="1" spans="2:15" ht="16.5">
      <c r="B1" s="24" t="str">
        <f>S1_Title</f>
        <v>Протокол проверки результатов апробации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6"/>
      <c r="O1" s="2"/>
    </row>
    <row r="2" spans="2:15" ht="16.5">
      <c r="B2" s="24" t="str">
        <f>S1_FileName</f>
        <v>79-Еврейская автономная область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6"/>
      <c r="O2" s="2"/>
    </row>
    <row r="3" spans="2:14" ht="16.5">
      <c r="B3" s="25" t="str">
        <f>S1_InstType</f>
        <v>Код ОУ: </v>
      </c>
      <c r="C3" s="25"/>
      <c r="D3" s="25"/>
      <c r="E3" s="25"/>
      <c r="F3" s="25"/>
      <c r="G3" s="25"/>
      <c r="H3" s="25"/>
      <c r="I3" s="25"/>
      <c r="J3" s="26" t="str">
        <f>S1_SchoolCode</f>
        <v>2318</v>
      </c>
      <c r="K3" s="26"/>
      <c r="L3" s="26"/>
      <c r="M3" s="26"/>
      <c r="N3" s="17"/>
    </row>
    <row r="4" spans="2:14" ht="16.5">
      <c r="B4" s="24" t="str">
        <f>S1_SubjectCode</f>
        <v>25-Информатика и ИКТ в компьютерной форме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6"/>
    </row>
    <row r="5" spans="2:16" ht="17.25" customHeight="1" thickBot="1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8"/>
      <c r="P5" s="14">
        <f>S1_MinBall</f>
      </c>
    </row>
    <row r="6" spans="2:16" ht="51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7" t="str">
        <f>S1_FName19</f>
        <v>Задания типа D</v>
      </c>
      <c r="O6" s="7" t="str">
        <f>S1_FName18</f>
        <v>Первичный балл</v>
      </c>
      <c r="P6" s="20" t="str">
        <f>S1_FName15</f>
        <v>Процент выполненных заданий</v>
      </c>
    </row>
    <row r="7" spans="1:16" ht="12.75" customHeight="1">
      <c r="A7" s="4"/>
      <c r="B7" s="9">
        <v>1</v>
      </c>
      <c r="C7" s="5" t="s">
        <v>28</v>
      </c>
      <c r="D7" s="5">
        <v>7</v>
      </c>
      <c r="E7" s="5" t="s">
        <v>29</v>
      </c>
      <c r="F7" s="6" t="s">
        <v>30</v>
      </c>
      <c r="G7" s="6" t="s">
        <v>31</v>
      </c>
      <c r="H7" s="6" t="s">
        <v>32</v>
      </c>
      <c r="I7" s="6"/>
      <c r="J7" s="6"/>
      <c r="K7" s="6" t="s">
        <v>33</v>
      </c>
      <c r="L7" s="6" t="s">
        <v>34</v>
      </c>
      <c r="M7" s="6" t="s">
        <v>35</v>
      </c>
      <c r="N7" s="6"/>
      <c r="O7" s="6">
        <v>14</v>
      </c>
      <c r="P7" s="15">
        <v>41</v>
      </c>
    </row>
    <row r="8" spans="1:16" ht="12.75" customHeight="1">
      <c r="A8" s="4"/>
      <c r="B8" s="9">
        <v>2</v>
      </c>
      <c r="C8" s="5" t="s">
        <v>28</v>
      </c>
      <c r="D8" s="5">
        <v>7</v>
      </c>
      <c r="E8" s="5" t="s">
        <v>29</v>
      </c>
      <c r="F8" s="6" t="s">
        <v>36</v>
      </c>
      <c r="G8" s="6" t="s">
        <v>37</v>
      </c>
      <c r="H8" s="6" t="s">
        <v>38</v>
      </c>
      <c r="I8" s="6"/>
      <c r="J8" s="6"/>
      <c r="K8" s="6" t="s">
        <v>39</v>
      </c>
      <c r="L8" s="6" t="s">
        <v>40</v>
      </c>
      <c r="M8" s="6" t="s">
        <v>35</v>
      </c>
      <c r="N8" s="6"/>
      <c r="O8" s="6">
        <v>8</v>
      </c>
      <c r="P8" s="15">
        <v>23</v>
      </c>
    </row>
    <row r="9" spans="1:16" ht="12.75" customHeight="1">
      <c r="A9" s="4"/>
      <c r="B9" s="9">
        <v>3</v>
      </c>
      <c r="C9" s="5" t="s">
        <v>28</v>
      </c>
      <c r="D9" s="5">
        <v>7</v>
      </c>
      <c r="E9" s="5" t="s">
        <v>29</v>
      </c>
      <c r="F9" s="6" t="s">
        <v>41</v>
      </c>
      <c r="G9" s="6" t="s">
        <v>42</v>
      </c>
      <c r="H9" s="6" t="s">
        <v>43</v>
      </c>
      <c r="I9" s="6"/>
      <c r="J9" s="6"/>
      <c r="K9" s="6" t="s">
        <v>44</v>
      </c>
      <c r="L9" s="6" t="s">
        <v>45</v>
      </c>
      <c r="M9" s="6" t="s">
        <v>35</v>
      </c>
      <c r="N9" s="6"/>
      <c r="O9" s="6">
        <v>4</v>
      </c>
      <c r="P9" s="15">
        <v>11</v>
      </c>
    </row>
    <row r="10" spans="1:16" ht="12.75" customHeight="1">
      <c r="A10" s="4"/>
      <c r="B10" s="9">
        <v>4</v>
      </c>
      <c r="C10" s="5" t="s">
        <v>46</v>
      </c>
      <c r="D10" s="5">
        <v>7</v>
      </c>
      <c r="E10" s="5" t="s">
        <v>29</v>
      </c>
      <c r="F10" s="6" t="s">
        <v>47</v>
      </c>
      <c r="G10" s="6" t="s">
        <v>48</v>
      </c>
      <c r="H10" s="6" t="s">
        <v>49</v>
      </c>
      <c r="I10" s="6"/>
      <c r="J10" s="6"/>
      <c r="K10" s="6" t="s">
        <v>50</v>
      </c>
      <c r="L10" s="6" t="s">
        <v>51</v>
      </c>
      <c r="M10" s="6" t="s">
        <v>35</v>
      </c>
      <c r="N10" s="6"/>
      <c r="O10" s="6">
        <v>19</v>
      </c>
      <c r="P10" s="15">
        <v>55</v>
      </c>
    </row>
    <row r="11" spans="1:16" ht="12.75" customHeight="1">
      <c r="A11" s="4"/>
      <c r="B11" s="9">
        <v>5</v>
      </c>
      <c r="C11" s="5" t="s">
        <v>46</v>
      </c>
      <c r="D11" s="5">
        <v>7</v>
      </c>
      <c r="E11" s="5" t="s">
        <v>29</v>
      </c>
      <c r="F11" s="6" t="s">
        <v>52</v>
      </c>
      <c r="G11" s="6" t="s">
        <v>53</v>
      </c>
      <c r="H11" s="6" t="s">
        <v>54</v>
      </c>
      <c r="I11" s="6"/>
      <c r="J11" s="6"/>
      <c r="K11" s="6" t="s">
        <v>55</v>
      </c>
      <c r="L11" s="6" t="s">
        <v>56</v>
      </c>
      <c r="M11" s="6" t="s">
        <v>35</v>
      </c>
      <c r="N11" s="6"/>
      <c r="O11" s="6">
        <v>12</v>
      </c>
      <c r="P11" s="15">
        <v>35</v>
      </c>
    </row>
    <row r="12" spans="1:16" ht="13.5" thickBot="1">
      <c r="A12" s="1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 t="s">
        <v>0</v>
      </c>
      <c r="N12" s="12"/>
      <c r="O12" s="19"/>
      <c r="P12" s="13"/>
    </row>
    <row r="13" spans="1:14" ht="12.7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 t="s">
        <v>0</v>
      </c>
      <c r="N13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zoomScalePageLayoutView="0" workbookViewId="0" topLeftCell="A1">
      <selection activeCell="A30005" sqref="A30005:P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7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0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2" t="s">
        <v>15</v>
      </c>
      <c r="O6" s="22" t="s">
        <v>16</v>
      </c>
      <c r="P6" s="22" t="s">
        <v>17</v>
      </c>
      <c r="Q6" s="22" t="s">
        <v>18</v>
      </c>
      <c r="R6" s="22" t="s">
        <v>19</v>
      </c>
      <c r="S6" s="22" t="s">
        <v>20</v>
      </c>
      <c r="T6" s="22" t="s">
        <v>21</v>
      </c>
      <c r="U6" s="22" t="s">
        <v>22</v>
      </c>
      <c r="V6" s="22" t="s">
        <v>23</v>
      </c>
      <c r="W6" s="22" t="s">
        <v>24</v>
      </c>
      <c r="X6" s="22" t="s">
        <v>25</v>
      </c>
      <c r="Y6" s="22" t="s">
        <v>26</v>
      </c>
      <c r="Z6" s="22" t="s">
        <v>27</v>
      </c>
      <c r="AA6" s="2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Блюдов Александр Васильевич</dc:creator>
  <cp:keywords/>
  <dc:description/>
  <cp:lastModifiedBy>SPA</cp:lastModifiedBy>
  <cp:lastPrinted>2009-06-25T18:36:09Z</cp:lastPrinted>
  <dcterms:created xsi:type="dcterms:W3CDTF">2003-05-21T15:59:57Z</dcterms:created>
  <dcterms:modified xsi:type="dcterms:W3CDTF">2013-12-23T09:23:53Z</dcterms:modified>
  <cp:category/>
  <cp:version/>
  <cp:contentType/>
  <cp:contentStatus/>
</cp:coreProperties>
</file>